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'!$B$2:$S$28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2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28" i="26"/>
  <c r="X27" i="26"/>
  <c r="X26" i="26"/>
  <c r="X24" i="26"/>
  <c r="X23" i="26"/>
  <c r="X22" i="26"/>
  <c r="R22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<sst xmlns="http://schemas.openxmlformats.org/spreadsheetml/2006/main" count="801" uniqueCount="245">
  <si>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</si>
  <si>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</si>
  <si>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</si>
  <si>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</si>
  <si>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</si>
  <si>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</si>
  <si>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</si>
  <si>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</si>
  <si>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</si>
  <si>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</si>
  <si>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</si>
  <si>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</si>
  <si>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</si>
  <si>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</si>
  <si>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</si>
  <si>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</si>
  <si>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</si>
  <si>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</si>
  <si>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</si>
  <si>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</si>
  <si>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</si>
  <si>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</si>
  <si>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</si>
  <si>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</si>
  <si>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</si>
  <si>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</si>
  <si>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</si>
  <si>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</si>
  <si>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</si>
  <si>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</si>
  <si>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</si>
  <si>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</si>
  <si>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</si>
  <si>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</si>
  <si>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</si>
  <si>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</si>
  <si>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</si>
  <si>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</si>
  <si>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</si>
  <si>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</si>
  <si>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</si>
  <si>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</si>
  <si>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</si>
  <si>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</si>
  <si>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</si>
  <si>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</si>
  <si>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</si>
  <si>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</si>
  <si>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</si>
  <si>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</si>
  <si>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</si>
  <si>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</si>
  <si>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</si>
  <si>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</si>
  <si>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</si>
  <si>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</si>
  <si>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</si>
  <si>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</si>
  <si>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</si>
  <si>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</si>
  <si>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</si>
  <si>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</si>
  <si>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</si>
  <si>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</si>
  <si>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</si>
  <si>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</si>
  <si>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</si>
  <si>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</si>
  <si>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</si>
  <si>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</si>
  <si>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</si>
  <si>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</si>
  <si>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</si>
  <si>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</si>
  <si>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</si>
  <si>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</si>
  <si>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</si>
  <si>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</si>
  <si>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</si>
  <si>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</si>
  <si>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</si>
  <si>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</si>
  <si>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</si>
  <si>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</si>
  <si>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</si>
  <si>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</si>
  <si>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</si>
  <si>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</si>
  <si>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</si>
  <si>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</si>
  <si>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</si>
  <si>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</si>
  <si>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</si>
  <si>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</si>
  <si>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</si>
  <si>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</si>
  <si>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</si>
  <si>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</si>
  <si>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</si>
  <si>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</si>
  <si>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</si>
  <si>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</si>
  <si>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</si>
  <si>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</si>
  <si>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</si>
  <si>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</si>
  <si>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</si>
  <si>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</si>
  <si>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</si>
  <si>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</si>
  <si>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</si>
  <si>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</si>
  <si>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</si>
  <si>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</si>
  <si>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</si>
  <si>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</si>
  <si>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</si>
  <si>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</si>
  <si>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</si>
  <si>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</si>
  <si>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</si>
  <si>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</si>
  <si>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</si>
  <si>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</si>
  <si>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</si>
  <si>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</si>
  <si>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</si>
  <si>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</si>
  <si>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</si>
  <si>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</si>
  <si>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</si>
  <si>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</si>
  <si>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</si>
  <si>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</si>
  <si>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</si>
  <si>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</si>
  <si>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</si>
  <si>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DISTRETTO DI L'AQUILA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</si>
  <si>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</si>
  <si>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</si>
  <si>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</si>
  <si>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</si>
  <si>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</si>
  <si>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</si>
  <si>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</si>
  <si>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</si>
  <si>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</si>
  <si>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</si>
  <si>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</si>
  <si>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</si>
  <si>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</si>
  <si>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</si>
  <si>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</si>
  <si>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</si>
  <si>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</si>
  <si>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</si>
  <si>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</si>
  <si>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</si>
  <si>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</si>
  <si>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</si>
  <si>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</si>
  <si>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</si>
  <si>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</si>
  <si>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</si>
  <si>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</si>
  <si>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</si>
  <si>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</si>
  <si>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</si>
  <si>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</si>
  <si>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</si>
  <si>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</si>
  <si>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</si>
  <si>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</si>
  <si>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</si>
  <si>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</si>
  <si>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</si>
  <si>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</si>
  <si>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</si>
  <si>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</si>
  <si>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</si>
  <si>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</si>
  <si>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</si>
  <si>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</si>
  <si>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</si>
  <si>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</si>
  <si>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</si>
  <si>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</si>
  <si>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</si>
  <si>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</si>
  <si>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</si>
  <si>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</si>
  <si>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</si>
  <si>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</si>
  <si>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</si>
  <si>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</si>
  <si>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</si>
  <si>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</si>
  <si>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</si>
  <si>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</si>
  <si>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</si>
  <si>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</si>
  <si>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</si>
  <si>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</si>
  <si>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</si>
  <si>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</si>
  <si>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</si>
  <si>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</si>
  <si>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</si>
  <si>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</si>
  <si>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</si>
  <si>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</si>
  <si>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</si>
  <si>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</si>
  <si>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</si>
  <si>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</si>
  <si>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</si>
  <si>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</si>
  <si>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</si>
  <si>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</si>
  <si>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</si>
  <si>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PIANO OPERATIVO 2022</t>
  </si>
  <si>
    <t>La semplificazione normativa e la revisione della macchina regionale</t>
  </si>
  <si>
    <t>Articolazione Obiettivo e target</t>
  </si>
  <si>
    <t>Stato attuazione al</t>
  </si>
  <si>
    <t>Realizzazione degli obiettivi contenuti nel PTPCT 2022-2024</t>
  </si>
  <si>
    <t>Secondo le scadenze del PTPCT</t>
  </si>
  <si>
    <t>Implementazione software e formazione del personale</t>
  </si>
  <si>
    <t>L'ambiente curato e tutelato</t>
  </si>
  <si>
    <t>Attivazione laboratorio multisito ARTA</t>
  </si>
  <si>
    <t>Audit interno verifica di conformità alla norma UNI EN ISO IEC 17025:2018</t>
  </si>
  <si>
    <t>Visita ispettiva ACCREDIA, con  emissione Rapporto sintetico e Piano gestione rilievi</t>
  </si>
  <si>
    <t>Riaccreditamento dei Laboratori di prova: rilascio Certificato di accreditamento con elenco pove accreditate</t>
  </si>
  <si>
    <t>Attivazione e utilizzo software (entro il 31.12.22)</t>
  </si>
  <si>
    <t>Progetto di Citizen Science: applicazione dell'App "Nose Abruzzo" per individuare e caratterizzare i miasmi da parte dei cittadini.</t>
  </si>
  <si>
    <t>Conferenza ambientale regionale</t>
  </si>
  <si>
    <t>Definizione attività a carattere oneroso in ambito di siti contaminati, controlli impianti di depurazione, emissioni in atmosfera, derivazioni e pareri tecnici</t>
  </si>
  <si>
    <t>Individuazione attività a carattere oneroso di competenza</t>
  </si>
  <si>
    <t>Dott.ssa Virginia Lena</t>
  </si>
  <si>
    <t>Attuazione completa delle misure previste nel piano nei termini stabiliti  (entro il 31.12.22)</t>
  </si>
  <si>
    <t>Attivazione e utilizzo software nella provincia di L'Aquila</t>
  </si>
  <si>
    <t>Indicatore di risultato</t>
  </si>
  <si>
    <t>Presentazione lavori distrettuali peculiari (entro il 15.03.22)</t>
  </si>
  <si>
    <t>Definizione attività di competenza a carattere oneroso in ambito di siti contaminati, controlli impianti di depurazione, emissioni in atmosfera, derivazioni e pareri tecnici (entro il 31.10.22)</t>
  </si>
  <si>
    <t>Presentazione lavori distrettuali peculiari</t>
  </si>
  <si>
    <t>Riaccreditamento dei laboratori di prova (entro il 31.12.22)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</si>
</sst>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center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10" fillId="12" borderId="0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23</xdr:row>
      <xdr:rowOff>19050</xdr:rowOff>
    </xdr:from>
    <xdr:to>
      <xdr:col>6</xdr:col>
      <xdr:colOff>2626178</xdr:colOff>
      <xdr:row>27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2" t="s">
        <v>141</v>
      </c>
      <c r="C2" s="383"/>
      <c r="D2" s="383"/>
      <c r="E2" s="383"/>
      <c r="F2" s="383"/>
      <c r="G2" s="383"/>
      <c r="H2" s="383"/>
      <c r="I2" s="383"/>
      <c r="J2" s="383"/>
      <c r="K2" s="383"/>
      <c r="L2" s="384"/>
      <c r="M2" s="39"/>
    </row>
    <row r="3" spans="1:14" s="42" customFormat="1" ht="27" customHeight="1" x14ac:dyDescent="0.25">
      <c r="A3" s="38"/>
      <c r="B3" s="385"/>
      <c r="C3" s="386"/>
      <c r="D3" s="386"/>
      <c r="E3" s="386"/>
      <c r="F3" s="386"/>
      <c r="G3" s="386"/>
      <c r="H3" s="386"/>
      <c r="I3" s="386"/>
      <c r="J3" s="386"/>
      <c r="K3" s="386"/>
      <c r="L3" s="387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6"/>
      <c r="C5" s="397"/>
      <c r="D5" s="398"/>
      <c r="E5" s="398"/>
      <c r="F5" s="398"/>
      <c r="G5" s="398"/>
      <c r="H5" s="398"/>
      <c r="I5" s="398"/>
      <c r="J5" s="398"/>
      <c r="K5" s="398"/>
      <c r="L5" s="399"/>
      <c r="M5" s="39"/>
    </row>
    <row r="6" spans="1:14" s="42" customFormat="1" ht="24" customHeight="1" x14ac:dyDescent="0.25">
      <c r="A6" s="38"/>
      <c r="B6" s="396"/>
      <c r="C6" s="397"/>
      <c r="D6" s="394" t="e">
        <f>IF(#REF!="","",VLOOKUP(#REF!,#REF!,1,0))</f>
        <v>#REF!</v>
      </c>
      <c r="E6" s="394"/>
      <c r="F6" s="394"/>
      <c r="G6" s="394"/>
      <c r="H6" s="394"/>
      <c r="I6" s="394"/>
      <c r="J6" s="394"/>
      <c r="K6" s="394"/>
      <c r="L6" s="395"/>
      <c r="M6" s="39"/>
    </row>
    <row r="7" spans="1:14" s="42" customFormat="1" x14ac:dyDescent="0.25">
      <c r="A7" s="38"/>
      <c r="B7" s="392"/>
      <c r="C7" s="393"/>
      <c r="D7" s="75" t="s">
        <v>133</v>
      </c>
      <c r="E7" s="372" t="e">
        <f>IF(#REF!="","",VLOOKUP(#REF!,#REF!,13,0))</f>
        <v>#REF!</v>
      </c>
      <c r="F7" s="372"/>
      <c r="G7" s="372"/>
      <c r="H7" s="372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88" t="s">
        <v>120</v>
      </c>
      <c r="C9" s="388"/>
      <c r="D9" s="388"/>
      <c r="E9" s="388"/>
      <c r="F9" s="388"/>
      <c r="G9" s="388"/>
      <c r="H9" s="388"/>
      <c r="I9" s="388"/>
      <c r="J9" s="388"/>
      <c r="K9" s="388"/>
      <c r="L9" s="388"/>
      <c r="M9" s="39"/>
    </row>
    <row r="10" spans="1:14" s="42" customFormat="1" ht="15" customHeight="1" x14ac:dyDescent="0.25">
      <c r="A10" s="38"/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9"/>
    </row>
    <row r="11" spans="1:14" s="42" customFormat="1" ht="26.25" customHeight="1" x14ac:dyDescent="0.25">
      <c r="A11" s="38"/>
      <c r="B11" s="391" t="s">
        <v>175</v>
      </c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74" t="s">
        <v>1</v>
      </c>
      <c r="E12" s="375"/>
      <c r="F12" s="375"/>
      <c r="G12" s="376"/>
      <c r="H12" s="377" t="s">
        <v>2</v>
      </c>
      <c r="I12" s="378"/>
      <c r="J12" s="389" t="s">
        <v>174</v>
      </c>
      <c r="K12" s="390"/>
      <c r="L12" s="390"/>
      <c r="M12" s="39"/>
      <c r="N12" s="81"/>
    </row>
    <row r="13" spans="1:14" s="42" customFormat="1" ht="17.25" customHeight="1" x14ac:dyDescent="0.25">
      <c r="A13" s="38"/>
      <c r="B13" s="230"/>
      <c r="C13" s="231"/>
      <c r="D13" s="379"/>
      <c r="E13" s="380"/>
      <c r="F13" s="380"/>
      <c r="G13" s="381"/>
      <c r="H13" s="379"/>
      <c r="I13" s="380"/>
      <c r="J13" s="370"/>
      <c r="K13" s="370"/>
      <c r="L13" s="371"/>
      <c r="M13" s="39"/>
      <c r="N13" s="82"/>
    </row>
    <row r="14" spans="1:14" s="42" customFormat="1" ht="17.25" customHeight="1" x14ac:dyDescent="0.25">
      <c r="A14" s="38"/>
      <c r="B14" s="232"/>
      <c r="C14" s="233"/>
      <c r="D14" s="365"/>
      <c r="E14" s="366"/>
      <c r="F14" s="366"/>
      <c r="G14" s="367"/>
      <c r="H14" s="365"/>
      <c r="I14" s="367"/>
      <c r="J14" s="368"/>
      <c r="K14" s="368"/>
      <c r="L14" s="369"/>
      <c r="M14" s="39"/>
    </row>
    <row r="15" spans="1:14" s="42" customFormat="1" ht="17.25" customHeight="1" x14ac:dyDescent="0.25">
      <c r="A15" s="38"/>
      <c r="B15" s="232"/>
      <c r="C15" s="233"/>
      <c r="D15" s="365"/>
      <c r="E15" s="366"/>
      <c r="F15" s="366"/>
      <c r="G15" s="367"/>
      <c r="H15" s="365"/>
      <c r="I15" s="367"/>
      <c r="J15" s="368"/>
      <c r="K15" s="368"/>
      <c r="L15" s="369"/>
      <c r="M15" s="39"/>
    </row>
    <row r="16" spans="1:14" s="42" customFormat="1" ht="17.25" customHeight="1" x14ac:dyDescent="0.25">
      <c r="A16" s="38"/>
      <c r="B16" s="232"/>
      <c r="C16" s="233"/>
      <c r="D16" s="365"/>
      <c r="E16" s="366"/>
      <c r="F16" s="366"/>
      <c r="G16" s="367"/>
      <c r="H16" s="365"/>
      <c r="I16" s="367"/>
      <c r="J16" s="368"/>
      <c r="K16" s="368"/>
      <c r="L16" s="369"/>
      <c r="M16" s="39"/>
    </row>
    <row r="17" spans="1:13" s="42" customFormat="1" ht="17.25" customHeight="1" x14ac:dyDescent="0.25">
      <c r="A17" s="38"/>
      <c r="B17" s="232"/>
      <c r="C17" s="233"/>
      <c r="D17" s="365"/>
      <c r="E17" s="366"/>
      <c r="F17" s="366"/>
      <c r="G17" s="367"/>
      <c r="H17" s="365"/>
      <c r="I17" s="367"/>
      <c r="J17" s="368"/>
      <c r="K17" s="368"/>
      <c r="L17" s="369"/>
      <c r="M17" s="39"/>
    </row>
    <row r="18" spans="1:13" s="42" customFormat="1" ht="17.25" customHeight="1" x14ac:dyDescent="0.25">
      <c r="A18" s="38"/>
      <c r="B18" s="232"/>
      <c r="C18" s="233"/>
      <c r="D18" s="365"/>
      <c r="E18" s="366"/>
      <c r="F18" s="366"/>
      <c r="G18" s="367"/>
      <c r="H18" s="365"/>
      <c r="I18" s="367"/>
      <c r="J18" s="368"/>
      <c r="K18" s="368"/>
      <c r="L18" s="369"/>
      <c r="M18" s="39"/>
    </row>
    <row r="19" spans="1:13" s="42" customFormat="1" ht="17.25" customHeight="1" x14ac:dyDescent="0.25">
      <c r="A19" s="38"/>
      <c r="B19" s="230"/>
      <c r="C19" s="233"/>
      <c r="D19" s="365"/>
      <c r="E19" s="366"/>
      <c r="F19" s="366"/>
      <c r="G19" s="367"/>
      <c r="H19" s="365"/>
      <c r="I19" s="367"/>
      <c r="J19" s="368"/>
      <c r="K19" s="368"/>
      <c r="L19" s="369"/>
      <c r="M19" s="39"/>
    </row>
    <row r="20" spans="1:13" s="42" customFormat="1" ht="17.25" customHeight="1" x14ac:dyDescent="0.25">
      <c r="A20" s="38"/>
      <c r="B20" s="232"/>
      <c r="C20" s="233"/>
      <c r="D20" s="365"/>
      <c r="E20" s="366"/>
      <c r="F20" s="366"/>
      <c r="G20" s="367"/>
      <c r="H20" s="365"/>
      <c r="I20" s="367"/>
      <c r="J20" s="368"/>
      <c r="K20" s="368"/>
      <c r="L20" s="369"/>
      <c r="M20" s="39"/>
    </row>
    <row r="21" spans="1:13" s="42" customFormat="1" ht="17.25" customHeight="1" x14ac:dyDescent="0.25">
      <c r="A21" s="38"/>
      <c r="B21" s="232"/>
      <c r="C21" s="233"/>
      <c r="D21" s="365"/>
      <c r="E21" s="366"/>
      <c r="F21" s="366"/>
      <c r="G21" s="367"/>
      <c r="H21" s="365"/>
      <c r="I21" s="367"/>
      <c r="J21" s="368"/>
      <c r="K21" s="368"/>
      <c r="L21" s="369"/>
      <c r="M21" s="39"/>
    </row>
    <row r="22" spans="1:13" s="42" customFormat="1" ht="17.25" customHeight="1" x14ac:dyDescent="0.25">
      <c r="A22" s="38"/>
      <c r="B22" s="232"/>
      <c r="C22" s="233"/>
      <c r="D22" s="365"/>
      <c r="E22" s="366"/>
      <c r="F22" s="366"/>
      <c r="G22" s="367"/>
      <c r="H22" s="365"/>
      <c r="I22" s="367"/>
      <c r="J22" s="368"/>
      <c r="K22" s="368"/>
      <c r="L22" s="369"/>
      <c r="M22" s="39"/>
    </row>
    <row r="23" spans="1:13" s="42" customFormat="1" ht="17.25" customHeight="1" x14ac:dyDescent="0.25">
      <c r="A23" s="38"/>
      <c r="B23" s="232"/>
      <c r="C23" s="233"/>
      <c r="D23" s="365"/>
      <c r="E23" s="366"/>
      <c r="F23" s="366"/>
      <c r="G23" s="367"/>
      <c r="H23" s="365"/>
      <c r="I23" s="367"/>
      <c r="J23" s="368"/>
      <c r="K23" s="368"/>
      <c r="L23" s="369"/>
      <c r="M23" s="39"/>
    </row>
    <row r="24" spans="1:13" s="42" customFormat="1" ht="17.25" customHeight="1" x14ac:dyDescent="0.25">
      <c r="A24" s="38"/>
      <c r="B24" s="232"/>
      <c r="C24" s="233"/>
      <c r="D24" s="365"/>
      <c r="E24" s="366"/>
      <c r="F24" s="366"/>
      <c r="G24" s="367"/>
      <c r="H24" s="365"/>
      <c r="I24" s="367"/>
      <c r="J24" s="368"/>
      <c r="K24" s="368"/>
      <c r="L24" s="369"/>
      <c r="M24" s="39"/>
    </row>
    <row r="25" spans="1:13" s="42" customFormat="1" ht="17.25" customHeight="1" x14ac:dyDescent="0.25">
      <c r="A25" s="38"/>
      <c r="B25" s="230"/>
      <c r="C25" s="233"/>
      <c r="D25" s="365"/>
      <c r="E25" s="366"/>
      <c r="F25" s="366"/>
      <c r="G25" s="367"/>
      <c r="H25" s="365"/>
      <c r="I25" s="367"/>
      <c r="J25" s="368"/>
      <c r="K25" s="368"/>
      <c r="L25" s="369"/>
      <c r="M25" s="39"/>
    </row>
    <row r="26" spans="1:13" s="42" customFormat="1" ht="17.25" customHeight="1" x14ac:dyDescent="0.25">
      <c r="A26" s="38"/>
      <c r="B26" s="232"/>
      <c r="C26" s="233"/>
      <c r="D26" s="365"/>
      <c r="E26" s="366"/>
      <c r="F26" s="366"/>
      <c r="G26" s="367"/>
      <c r="H26" s="365"/>
      <c r="I26" s="367"/>
      <c r="J26" s="368"/>
      <c r="K26" s="368"/>
      <c r="L26" s="369"/>
      <c r="M26" s="39"/>
    </row>
    <row r="27" spans="1:13" s="42" customFormat="1" ht="17.25" customHeight="1" x14ac:dyDescent="0.25">
      <c r="A27" s="38"/>
      <c r="B27" s="232"/>
      <c r="C27" s="233"/>
      <c r="D27" s="365"/>
      <c r="E27" s="366"/>
      <c r="F27" s="366"/>
      <c r="G27" s="367"/>
      <c r="H27" s="365"/>
      <c r="I27" s="367"/>
      <c r="J27" s="368"/>
      <c r="K27" s="368"/>
      <c r="L27" s="369"/>
      <c r="M27" s="39"/>
    </row>
    <row r="28" spans="1:13" s="42" customFormat="1" ht="17.25" customHeight="1" x14ac:dyDescent="0.25">
      <c r="A28" s="38"/>
      <c r="B28" s="232"/>
      <c r="C28" s="233"/>
      <c r="D28" s="365"/>
      <c r="E28" s="366"/>
      <c r="F28" s="366"/>
      <c r="G28" s="367"/>
      <c r="H28" s="365"/>
      <c r="I28" s="367"/>
      <c r="J28" s="368"/>
      <c r="K28" s="368"/>
      <c r="L28" s="369"/>
      <c r="M28" s="39"/>
    </row>
    <row r="29" spans="1:13" s="42" customFormat="1" ht="17.25" customHeight="1" x14ac:dyDescent="0.25">
      <c r="A29" s="38"/>
      <c r="B29" s="232"/>
      <c r="C29" s="233"/>
      <c r="D29" s="365"/>
      <c r="E29" s="366"/>
      <c r="F29" s="366"/>
      <c r="G29" s="367"/>
      <c r="H29" s="365"/>
      <c r="I29" s="367"/>
      <c r="J29" s="368"/>
      <c r="K29" s="368"/>
      <c r="L29" s="369"/>
      <c r="M29" s="39"/>
    </row>
    <row r="30" spans="1:13" s="42" customFormat="1" ht="17.25" customHeight="1" x14ac:dyDescent="0.25">
      <c r="A30" s="38"/>
      <c r="B30" s="232"/>
      <c r="C30" s="233"/>
      <c r="D30" s="365"/>
      <c r="E30" s="366"/>
      <c r="F30" s="366"/>
      <c r="G30" s="367"/>
      <c r="H30" s="365"/>
      <c r="I30" s="367"/>
      <c r="J30" s="368"/>
      <c r="K30" s="368"/>
      <c r="L30" s="369"/>
      <c r="M30" s="39"/>
    </row>
    <row r="31" spans="1:13" s="42" customFormat="1" ht="17.25" customHeight="1" x14ac:dyDescent="0.25">
      <c r="A31" s="38"/>
      <c r="B31" s="230"/>
      <c r="C31" s="233"/>
      <c r="D31" s="365"/>
      <c r="E31" s="366"/>
      <c r="F31" s="366"/>
      <c r="G31" s="367"/>
      <c r="H31" s="365"/>
      <c r="I31" s="367"/>
      <c r="J31" s="368"/>
      <c r="K31" s="368"/>
      <c r="L31" s="369"/>
      <c r="M31" s="39"/>
    </row>
    <row r="32" spans="1:13" s="42" customFormat="1" ht="17.25" customHeight="1" x14ac:dyDescent="0.25">
      <c r="A32" s="38"/>
      <c r="B32" s="232"/>
      <c r="C32" s="233"/>
      <c r="D32" s="365"/>
      <c r="E32" s="366"/>
      <c r="F32" s="366"/>
      <c r="G32" s="367"/>
      <c r="H32" s="365"/>
      <c r="I32" s="367"/>
      <c r="J32" s="368"/>
      <c r="K32" s="368"/>
      <c r="L32" s="369"/>
      <c r="M32" s="39"/>
    </row>
    <row r="33" spans="1:13" s="42" customFormat="1" ht="17.25" customHeight="1" x14ac:dyDescent="0.25">
      <c r="A33" s="38"/>
      <c r="B33" s="232"/>
      <c r="C33" s="233"/>
      <c r="D33" s="365"/>
      <c r="E33" s="366"/>
      <c r="F33" s="366"/>
      <c r="G33" s="367"/>
      <c r="H33" s="365"/>
      <c r="I33" s="367"/>
      <c r="J33" s="368"/>
      <c r="K33" s="368"/>
      <c r="L33" s="369"/>
      <c r="M33" s="39"/>
    </row>
    <row r="34" spans="1:13" s="42" customFormat="1" ht="17.25" customHeight="1" x14ac:dyDescent="0.25">
      <c r="A34" s="38"/>
      <c r="B34" s="232"/>
      <c r="C34" s="233"/>
      <c r="D34" s="365"/>
      <c r="E34" s="366"/>
      <c r="F34" s="366"/>
      <c r="G34" s="367"/>
      <c r="H34" s="365"/>
      <c r="I34" s="367"/>
      <c r="J34" s="368"/>
      <c r="K34" s="368"/>
      <c r="L34" s="369"/>
      <c r="M34" s="39"/>
    </row>
    <row r="35" spans="1:13" s="42" customFormat="1" ht="17.25" customHeight="1" x14ac:dyDescent="0.25">
      <c r="A35" s="38"/>
      <c r="B35" s="48"/>
      <c r="C35" s="229"/>
      <c r="D35" s="400"/>
      <c r="E35" s="400"/>
      <c r="F35" s="400"/>
      <c r="G35" s="400"/>
      <c r="H35" s="229"/>
      <c r="I35" s="229"/>
      <c r="J35" s="400"/>
      <c r="K35" s="400"/>
      <c r="L35" s="400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2" t="s">
        <v>141</v>
      </c>
      <c r="C2" s="401"/>
      <c r="D2" s="401"/>
      <c r="E2" s="401"/>
      <c r="F2" s="401"/>
      <c r="G2" s="401"/>
      <c r="H2" s="401"/>
      <c r="I2" s="401"/>
      <c r="J2" s="39"/>
      <c r="L2" s="43"/>
      <c r="M2" s="43"/>
      <c r="N2" s="43"/>
    </row>
    <row r="3" spans="1:14" s="42" customFormat="1" ht="27" customHeight="1" x14ac:dyDescent="0.25">
      <c r="A3" s="38"/>
      <c r="B3" s="401"/>
      <c r="C3" s="401"/>
      <c r="D3" s="401"/>
      <c r="E3" s="401"/>
      <c r="F3" s="401"/>
      <c r="G3" s="401"/>
      <c r="H3" s="401"/>
      <c r="I3" s="401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88" t="s">
        <v>119</v>
      </c>
      <c r="C9" s="388"/>
      <c r="D9" s="388"/>
      <c r="E9" s="388"/>
      <c r="F9" s="388"/>
      <c r="G9" s="388"/>
      <c r="H9" s="388"/>
      <c r="I9" s="388"/>
      <c r="J9" s="39"/>
      <c r="M9" s="43"/>
      <c r="N9" s="43"/>
    </row>
    <row r="10" spans="1:14" s="88" customFormat="1" ht="15" customHeight="1" x14ac:dyDescent="0.25">
      <c r="A10" s="47"/>
      <c r="B10" s="373" t="s">
        <v>134</v>
      </c>
      <c r="C10" s="373"/>
      <c r="D10" s="373"/>
      <c r="E10" s="373"/>
      <c r="F10" s="373"/>
      <c r="G10" s="373"/>
      <c r="H10" s="373"/>
      <c r="I10" s="373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2" t="s">
        <v>16</v>
      </c>
      <c r="D11" s="403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138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4"/>
      <c r="D12" s="405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6"/>
      <c r="D13" s="407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6"/>
      <c r="D14" s="407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6"/>
      <c r="D15" s="407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6"/>
      <c r="D16" s="407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6"/>
      <c r="D17" s="407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6"/>
      <c r="D18" s="407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6"/>
      <c r="D19" s="407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6"/>
      <c r="D20" s="407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6"/>
      <c r="D21" s="407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6"/>
      <c r="D22" s="407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6"/>
      <c r="D23" s="407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6"/>
      <c r="D24" s="407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6"/>
      <c r="D25" s="407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6"/>
      <c r="D26" s="407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6"/>
      <c r="D27" s="407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6"/>
      <c r="D28" s="407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6"/>
      <c r="D29" s="407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6"/>
      <c r="D30" s="407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6"/>
      <c r="D31" s="407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8"/>
      <c r="D32" s="409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8"/>
      <c r="D33" s="409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8"/>
      <c r="D34" s="409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8"/>
      <c r="D35" s="409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8"/>
      <c r="D36" s="409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8"/>
      <c r="D37" s="409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8"/>
      <c r="D38" s="409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2" t="s">
        <v>141</v>
      </c>
      <c r="C2" s="383"/>
      <c r="D2" s="383"/>
      <c r="E2" s="383"/>
      <c r="F2" s="384"/>
      <c r="G2" s="39"/>
      <c r="I2" s="43"/>
      <c r="J2" s="43"/>
      <c r="K2" s="43"/>
    </row>
    <row r="3" spans="1:11" s="42" customFormat="1" ht="27" customHeight="1" x14ac:dyDescent="0.25">
      <c r="A3" s="38"/>
      <c r="B3" s="385"/>
      <c r="C3" s="386"/>
      <c r="D3" s="386"/>
      <c r="E3" s="386"/>
      <c r="F3" s="387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88" t="s">
        <v>25</v>
      </c>
      <c r="C9" s="388"/>
      <c r="D9" s="388"/>
      <c r="E9" s="388"/>
      <c r="F9" s="388"/>
      <c r="G9" s="39"/>
      <c r="J9" s="43"/>
      <c r="K9" s="43"/>
    </row>
    <row r="10" spans="1:11" s="88" customFormat="1" ht="15" customHeight="1" x14ac:dyDescent="0.25">
      <c r="A10" s="47"/>
      <c r="B10" s="373"/>
      <c r="C10" s="373"/>
      <c r="D10" s="373"/>
      <c r="E10" s="373"/>
      <c r="F10" s="373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8" t="s">
        <v>3</v>
      </c>
      <c r="D11" s="419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0"/>
      <c r="D12" s="411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2"/>
      <c r="D13" s="413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0"/>
      <c r="D14" s="421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2"/>
      <c r="D15" s="423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2"/>
      <c r="D16" s="413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2"/>
      <c r="D17" s="413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2"/>
      <c r="D18" s="413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4"/>
      <c r="D19" s="415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6"/>
      <c r="D20" s="417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2"/>
      <c r="D21" s="413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2"/>
      <c r="D22" s="413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2"/>
      <c r="D23" s="413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2"/>
      <c r="D24" s="413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2"/>
      <c r="D25" s="413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2"/>
      <c r="D26" s="413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2"/>
      <c r="D27" s="413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2"/>
      <c r="D28" s="413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2"/>
      <c r="D29" s="413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2"/>
      <c r="D30" s="413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2"/>
      <c r="D31" s="413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2"/>
      <c r="D32" s="413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2"/>
      <c r="D33" s="413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2"/>
      <c r="D34" s="413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2"/>
      <c r="D35" s="413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2"/>
      <c r="D36" s="413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2"/>
      <c r="D37" s="413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2"/>
      <c r="D38" s="413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2"/>
      <c r="D39" s="413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0"/>
      <c r="D40" s="421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2"/>
      <c r="D41" s="423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2"/>
      <c r="D42" s="413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2"/>
      <c r="D43" s="413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2"/>
      <c r="D44" s="413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2"/>
      <c r="D45" s="413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2"/>
      <c r="D46" s="413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2"/>
      <c r="D47" s="413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2"/>
      <c r="D48" s="413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2"/>
      <c r="D49" s="413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2"/>
      <c r="D50" s="413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2"/>
      <c r="D51" s="413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2"/>
      <c r="D52" s="413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2"/>
      <c r="D53" s="413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2"/>
      <c r="D54" s="413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2"/>
      <c r="D55" s="413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2"/>
      <c r="D56" s="413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2"/>
      <c r="D57" s="413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2"/>
      <c r="D58" s="413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4"/>
      <c r="D59" s="415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2"/>
      <c r="D60" s="423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2"/>
      <c r="D61" s="413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2"/>
      <c r="D62" s="413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2"/>
      <c r="D63" s="413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2"/>
      <c r="D64" s="413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2"/>
      <c r="D65" s="413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2"/>
      <c r="D66" s="413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2"/>
      <c r="D67" s="413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2"/>
      <c r="D68" s="413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4"/>
      <c r="D69" s="415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2"/>
      <c r="D70" s="423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2"/>
      <c r="D71" s="413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2"/>
      <c r="D72" s="413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2"/>
      <c r="D73" s="413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2"/>
      <c r="D74" s="413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2"/>
      <c r="D75" s="413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2"/>
      <c r="D76" s="413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2"/>
      <c r="D77" s="413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4"/>
      <c r="D78" s="415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2"/>
      <c r="D79" s="423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2"/>
      <c r="D80" s="413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2"/>
      <c r="D81" s="413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2"/>
      <c r="D82" s="413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2"/>
      <c r="D83" s="413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2"/>
      <c r="D84" s="413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2"/>
      <c r="D85" s="413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2"/>
      <c r="D86" s="413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2"/>
      <c r="D87" s="413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2"/>
      <c r="D88" s="413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2"/>
      <c r="D89" s="413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2"/>
      <c r="D90" s="413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2"/>
      <c r="D91" s="413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2"/>
      <c r="D92" s="413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2"/>
      <c r="D93" s="413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2"/>
      <c r="D94" s="413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2"/>
      <c r="D95" s="413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2"/>
      <c r="D96" s="413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2"/>
      <c r="D97" s="413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2"/>
      <c r="D98" s="413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2"/>
      <c r="D99" s="413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4"/>
      <c r="D100" s="415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6"/>
      <c r="D101" s="417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0"/>
      <c r="D102" s="421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2"/>
      <c r="D103" s="423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2"/>
      <c r="D104" s="413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2"/>
      <c r="D105" s="413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2"/>
      <c r="D106" s="413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2"/>
      <c r="D107" s="413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2"/>
      <c r="D108" s="413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2"/>
      <c r="D109" s="413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2"/>
      <c r="D110" s="413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2"/>
      <c r="D111" s="413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2"/>
      <c r="D112" s="413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4"/>
      <c r="D113" s="415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6"/>
      <c r="D114" s="417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2"/>
      <c r="D115" s="413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2"/>
      <c r="D116" s="413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2"/>
      <c r="D117" s="413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2"/>
      <c r="D118" s="413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2"/>
      <c r="D119" s="413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2"/>
      <c r="D120" s="413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2"/>
      <c r="D121" s="413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2"/>
      <c r="D122" s="413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2"/>
      <c r="D123" s="413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2"/>
      <c r="D124" s="413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2"/>
      <c r="D125" s="413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2"/>
      <c r="D126" s="413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2"/>
      <c r="D127" s="413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2"/>
      <c r="D128" s="413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2"/>
      <c r="D129" s="413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0"/>
      <c r="D130" s="421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2"/>
      <c r="D131" s="423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2"/>
      <c r="D132" s="413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2"/>
      <c r="D133" s="413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2"/>
      <c r="D134" s="413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2"/>
      <c r="D135" s="413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2"/>
      <c r="D136" s="413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2"/>
      <c r="D137" s="413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2"/>
      <c r="D138" s="413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2"/>
      <c r="D139" s="413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2"/>
      <c r="D140" s="413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4"/>
      <c r="D141" s="415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6"/>
      <c r="D142" s="417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2"/>
      <c r="D143" s="413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2"/>
      <c r="D144" s="413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2"/>
      <c r="D145" s="413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0"/>
      <c r="D146" s="421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2"/>
      <c r="D147" s="423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2"/>
      <c r="D148" s="413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2"/>
      <c r="D149" s="413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2"/>
      <c r="D150" s="413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2"/>
      <c r="D151" s="413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2"/>
      <c r="D152" s="413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2"/>
      <c r="D153" s="413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2"/>
      <c r="D154" s="413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2"/>
      <c r="D155" s="413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2"/>
      <c r="D156" s="413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2"/>
      <c r="D157" s="413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2"/>
      <c r="D158" s="413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2"/>
      <c r="D159" s="413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2"/>
      <c r="D160" s="413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4"/>
      <c r="D161" s="415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6"/>
      <c r="D162" s="417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2"/>
      <c r="D163" s="413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0"/>
      <c r="D164" s="421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2"/>
      <c r="D165" s="423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2"/>
      <c r="D166" s="413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2"/>
      <c r="D167" s="413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2"/>
      <c r="D168" s="413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2"/>
      <c r="D169" s="413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2"/>
      <c r="D170" s="413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2"/>
      <c r="D171" s="413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2"/>
      <c r="D172" s="413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2"/>
      <c r="D173" s="413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2"/>
      <c r="D174" s="413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2"/>
      <c r="D175" s="413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2"/>
      <c r="D176" s="413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2"/>
      <c r="D177" s="413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2"/>
      <c r="D178" s="413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4"/>
      <c r="D179" s="415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6"/>
      <c r="D180" s="417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2"/>
      <c r="D181" s="413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2"/>
      <c r="D182" s="413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2"/>
      <c r="D183" s="413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0"/>
      <c r="D184" s="421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4"/>
      <c r="D185" s="425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2" t="s">
        <v>141</v>
      </c>
      <c r="C2" s="383"/>
      <c r="D2" s="383"/>
      <c r="E2" s="383"/>
      <c r="F2" s="384"/>
      <c r="G2" s="39"/>
      <c r="I2" s="43"/>
      <c r="J2" s="43"/>
      <c r="K2" s="43"/>
    </row>
    <row r="3" spans="1:12" s="42" customFormat="1" ht="27" customHeight="1" x14ac:dyDescent="0.25">
      <c r="A3" s="38"/>
      <c r="B3" s="385"/>
      <c r="C3" s="386"/>
      <c r="D3" s="386"/>
      <c r="E3" s="386"/>
      <c r="F3" s="387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6"/>
      <c r="D5" s="426"/>
      <c r="E5" s="426"/>
      <c r="F5" s="426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7" t="e">
        <f>IF(#REF!="","",VLOOKUP(#REF!,#REF!,1,0))</f>
        <v>#REF!</v>
      </c>
      <c r="D6" s="427"/>
      <c r="E6" s="427"/>
      <c r="F6" s="427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88" t="s">
        <v>147</v>
      </c>
      <c r="C9" s="388"/>
      <c r="D9" s="388"/>
      <c r="E9" s="388"/>
      <c r="F9" s="388"/>
      <c r="G9" s="39"/>
      <c r="J9" s="43"/>
      <c r="K9" s="43"/>
    </row>
    <row r="10" spans="1:12" s="88" customFormat="1" ht="15" customHeight="1" x14ac:dyDescent="0.25">
      <c r="A10" s="47"/>
      <c r="B10" s="373"/>
      <c r="C10" s="373"/>
      <c r="D10" s="373"/>
      <c r="E10" s="373"/>
      <c r="F10" s="373"/>
      <c r="G10" s="47"/>
      <c r="J10" s="89"/>
      <c r="K10" s="89"/>
    </row>
    <row r="11" spans="1:12" s="42" customFormat="1" x14ac:dyDescent="0.25">
      <c r="A11" s="38"/>
      <c r="B11" s="428" t="s">
        <v>146</v>
      </c>
      <c r="C11" s="429"/>
      <c r="D11" s="187" t="s">
        <v>145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0"/>
      <c r="C12" s="431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6"/>
      <c r="C13" s="407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6"/>
      <c r="C14" s="407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6"/>
      <c r="C15" s="407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6"/>
      <c r="C16" s="407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6"/>
      <c r="C17" s="407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6"/>
      <c r="C18" s="407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6"/>
      <c r="C19" s="407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6"/>
      <c r="C20" s="407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6"/>
      <c r="C21" s="407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6"/>
      <c r="C22" s="407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6"/>
      <c r="C23" s="407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6"/>
      <c r="C24" s="407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6"/>
      <c r="C25" s="407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6"/>
      <c r="C26" s="407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6"/>
      <c r="C27" s="407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6"/>
      <c r="C28" s="407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6"/>
      <c r="C29" s="407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6"/>
      <c r="C30" s="407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6"/>
      <c r="C31" s="407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6"/>
      <c r="C32" s="407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6"/>
      <c r="C33" s="407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6"/>
      <c r="C34" s="407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6"/>
      <c r="C35" s="407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6"/>
      <c r="C36" s="407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6"/>
      <c r="C37" s="407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6"/>
      <c r="C38" s="407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6"/>
      <c r="C39" s="407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6"/>
      <c r="C40" s="407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6"/>
      <c r="C41" s="407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6"/>
      <c r="C42" s="407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6"/>
      <c r="C43" s="407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6"/>
      <c r="C44" s="407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6"/>
      <c r="C45" s="407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6"/>
      <c r="C46" s="407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6"/>
      <c r="C47" s="407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6"/>
      <c r="C48" s="407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6"/>
      <c r="C49" s="407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6"/>
      <c r="C50" s="407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6"/>
      <c r="C51" s="407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6"/>
      <c r="C52" s="407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6"/>
      <c r="C53" s="407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6"/>
      <c r="C54" s="407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6"/>
      <c r="C55" s="407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2"/>
      <c r="C56" s="432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3" t="s">
        <v>148</v>
      </c>
      <c r="C57" s="433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5" t="s">
        <v>146</v>
      </c>
      <c r="C58" s="435"/>
      <c r="D58" s="436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8"/>
      <c r="C59" s="434"/>
      <c r="D59" s="409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8"/>
      <c r="C60" s="434"/>
      <c r="D60" s="409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8"/>
      <c r="C61" s="434"/>
      <c r="D61" s="409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8"/>
      <c r="C62" s="434"/>
      <c r="D62" s="409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8"/>
      <c r="C63" s="434"/>
      <c r="D63" s="409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8"/>
      <c r="C64" s="434"/>
      <c r="D64" s="409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8"/>
      <c r="C65" s="434"/>
      <c r="D65" s="409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8"/>
      <c r="C66" s="434"/>
      <c r="D66" s="409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8"/>
      <c r="C67" s="434"/>
      <c r="D67" s="409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5" t="s">
        <v>141</v>
      </c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  <c r="O2" s="475"/>
      <c r="P2" s="476"/>
      <c r="Q2" s="476"/>
      <c r="R2" s="476"/>
      <c r="W2" s="34"/>
    </row>
    <row r="3" spans="1:28" s="4" customFormat="1" ht="27" customHeight="1" x14ac:dyDescent="0.25">
      <c r="A3" s="6"/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8"/>
      <c r="Q3" s="478"/>
      <c r="R3" s="478"/>
      <c r="W3" s="34"/>
    </row>
    <row r="4" spans="1:28" s="4" customFormat="1" ht="5.25" customHeight="1" x14ac:dyDescent="0.25">
      <c r="A4" s="6"/>
      <c r="B4" s="479"/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479"/>
      <c r="P4" s="479"/>
      <c r="Q4" s="479"/>
      <c r="R4" s="479"/>
      <c r="W4" s="34"/>
    </row>
    <row r="5" spans="1:28" s="4" customFormat="1" ht="24" customHeight="1" x14ac:dyDescent="0.25">
      <c r="A5" s="6"/>
      <c r="B5" s="480" t="s">
        <v>190</v>
      </c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1"/>
      <c r="N5" s="481"/>
      <c r="O5" s="481"/>
      <c r="P5" s="481"/>
      <c r="Q5" s="481"/>
      <c r="R5" s="482"/>
      <c r="W5" s="34"/>
    </row>
    <row r="6" spans="1:28" s="15" customFormat="1" ht="1.5" customHeight="1" x14ac:dyDescent="0.25">
      <c r="A6" s="14"/>
      <c r="B6" s="262"/>
      <c r="C6" s="27"/>
      <c r="D6" s="483"/>
      <c r="E6" s="483"/>
      <c r="F6" s="483"/>
      <c r="G6" s="483"/>
      <c r="H6" s="483"/>
      <c r="I6" s="483"/>
      <c r="J6" s="483"/>
      <c r="K6" s="483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8" t="s">
        <v>183</v>
      </c>
      <c r="E7" s="468"/>
      <c r="F7" s="468"/>
      <c r="G7" s="468"/>
      <c r="H7" s="468"/>
      <c r="I7" s="468"/>
      <c r="J7" s="468"/>
      <c r="K7" s="468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184</v>
      </c>
      <c r="D8" s="172" t="s">
        <v>185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142</v>
      </c>
      <c r="D10" s="29" t="s">
        <v>5</v>
      </c>
      <c r="E10" s="121" t="s">
        <v>8</v>
      </c>
      <c r="F10" s="210" t="s">
        <v>149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169</v>
      </c>
      <c r="M10" s="24" t="s">
        <v>170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7">
        <v>1</v>
      </c>
      <c r="C11" s="448" t="s">
        <v>139</v>
      </c>
      <c r="D11" s="469"/>
      <c r="E11" s="454">
        <v>0.2</v>
      </c>
      <c r="F11" s="220" t="s">
        <v>151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7" t="s">
        <v>28</v>
      </c>
      <c r="AB11" s="457" t="s">
        <v>57</v>
      </c>
    </row>
    <row r="12" spans="1:28" ht="17.25" customHeight="1" x14ac:dyDescent="0.25">
      <c r="B12" s="447"/>
      <c r="C12" s="450"/>
      <c r="D12" s="470"/>
      <c r="E12" s="456"/>
      <c r="F12" s="220" t="s">
        <v>152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9"/>
      <c r="AB12" s="459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7" t="s">
        <v>29</v>
      </c>
      <c r="AB13" s="457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8"/>
      <c r="AB14" s="458"/>
    </row>
    <row r="15" spans="1:28" ht="17.25" customHeight="1" x14ac:dyDescent="0.25">
      <c r="B15" s="447">
        <v>2</v>
      </c>
      <c r="C15" s="464" t="s">
        <v>140</v>
      </c>
      <c r="D15" s="467"/>
      <c r="E15" s="454">
        <v>0.2</v>
      </c>
      <c r="F15" s="220" t="s">
        <v>153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9"/>
      <c r="AB15" s="459"/>
    </row>
    <row r="16" spans="1:28" ht="17.25" customHeight="1" x14ac:dyDescent="0.25">
      <c r="B16" s="447"/>
      <c r="C16" s="465"/>
      <c r="D16" s="462"/>
      <c r="E16" s="455"/>
      <c r="F16" s="220" t="s">
        <v>154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7" t="s">
        <v>30</v>
      </c>
      <c r="AB16" s="457" t="s">
        <v>59</v>
      </c>
    </row>
    <row r="17" spans="2:28" ht="17.25" customHeight="1" x14ac:dyDescent="0.25">
      <c r="B17" s="447"/>
      <c r="C17" s="466"/>
      <c r="D17" s="463"/>
      <c r="E17" s="456"/>
      <c r="F17" s="220" t="s">
        <v>155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8"/>
      <c r="AB17" s="458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9"/>
      <c r="AB18" s="459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7" t="s">
        <v>31</v>
      </c>
      <c r="AB19" s="457" t="s">
        <v>31</v>
      </c>
    </row>
    <row r="20" spans="2:28" ht="17.25" customHeight="1" x14ac:dyDescent="0.25">
      <c r="B20" s="447">
        <v>3</v>
      </c>
      <c r="C20" s="464" t="s">
        <v>143</v>
      </c>
      <c r="D20" s="467"/>
      <c r="E20" s="454">
        <v>0.2</v>
      </c>
      <c r="F20" s="220" t="s">
        <v>156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8"/>
      <c r="AB20" s="458"/>
    </row>
    <row r="21" spans="2:28" ht="17.25" customHeight="1" x14ac:dyDescent="0.25">
      <c r="B21" s="447"/>
      <c r="C21" s="465"/>
      <c r="D21" s="462"/>
      <c r="E21" s="455"/>
      <c r="F21" s="220" t="s">
        <v>157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9"/>
      <c r="AB21" s="459"/>
    </row>
    <row r="22" spans="2:28" ht="17.25" customHeight="1" x14ac:dyDescent="0.25">
      <c r="B22" s="447"/>
      <c r="C22" s="466"/>
      <c r="D22" s="463"/>
      <c r="E22" s="456"/>
      <c r="F22" s="220" t="s">
        <v>158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7" t="s">
        <v>32</v>
      </c>
      <c r="AB22" s="457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8"/>
      <c r="AB23" s="458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9"/>
      <c r="AB24" s="459"/>
    </row>
    <row r="25" spans="2:28" ht="36" customHeight="1" x14ac:dyDescent="0.25">
      <c r="B25" s="447">
        <v>4</v>
      </c>
      <c r="C25" s="448" t="s">
        <v>144</v>
      </c>
      <c r="D25" s="471" t="s">
        <v>193</v>
      </c>
      <c r="E25" s="454">
        <v>0.2</v>
      </c>
      <c r="F25" s="220" t="s">
        <v>159</v>
      </c>
      <c r="G25" s="222" t="s">
        <v>176</v>
      </c>
      <c r="H25" s="271"/>
      <c r="I25" s="225" t="s">
        <v>13</v>
      </c>
      <c r="J25" s="124"/>
      <c r="K25" s="125" t="s">
        <v>168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7"/>
      <c r="C26" s="449"/>
      <c r="D26" s="472"/>
      <c r="E26" s="455"/>
      <c r="F26" s="220" t="s">
        <v>160</v>
      </c>
      <c r="G26" s="222" t="s">
        <v>177</v>
      </c>
      <c r="H26" s="271"/>
      <c r="I26" s="225" t="s">
        <v>178</v>
      </c>
      <c r="J26" s="124"/>
      <c r="K26" s="125" t="s">
        <v>168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7"/>
      <c r="C27" s="450"/>
      <c r="D27" s="473"/>
      <c r="E27" s="456"/>
      <c r="F27" s="220" t="s">
        <v>161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7">
        <v>5</v>
      </c>
      <c r="C30" s="448" t="s">
        <v>150</v>
      </c>
      <c r="D30" s="461" t="s">
        <v>180</v>
      </c>
      <c r="E30" s="454">
        <v>0.2</v>
      </c>
      <c r="F30" s="220" t="s">
        <v>162</v>
      </c>
      <c r="G30" s="222" t="s">
        <v>172</v>
      </c>
      <c r="H30" s="271">
        <v>0.3</v>
      </c>
      <c r="I30" s="225" t="s">
        <v>171</v>
      </c>
      <c r="J30" s="124"/>
      <c r="K30" s="223" t="s">
        <v>168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7"/>
      <c r="C31" s="449"/>
      <c r="D31" s="462"/>
      <c r="E31" s="455"/>
      <c r="F31" s="220" t="s">
        <v>163</v>
      </c>
      <c r="G31" s="222" t="s">
        <v>173</v>
      </c>
      <c r="H31" s="271">
        <v>0.2</v>
      </c>
      <c r="I31" s="225" t="s">
        <v>181</v>
      </c>
      <c r="J31" s="124"/>
      <c r="K31" s="223" t="s">
        <v>168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7"/>
      <c r="C32" s="450"/>
      <c r="D32" s="463"/>
      <c r="E32" s="456"/>
      <c r="F32" s="220" t="s">
        <v>164</v>
      </c>
      <c r="G32" s="222" t="s">
        <v>179</v>
      </c>
      <c r="H32" s="271">
        <v>0.5</v>
      </c>
      <c r="I32" s="225" t="s">
        <v>13</v>
      </c>
      <c r="J32" s="124"/>
      <c r="K32" s="223" t="s">
        <v>168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0" t="s">
        <v>14</v>
      </c>
      <c r="L36" s="460"/>
      <c r="M36" s="460"/>
      <c r="N36" s="460"/>
      <c r="O36" s="460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8"/>
      <c r="C37" s="439"/>
      <c r="D37" s="439"/>
      <c r="E37" s="439"/>
      <c r="F37" s="439"/>
      <c r="G37" s="440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1"/>
      <c r="C38" s="442"/>
      <c r="D38" s="442"/>
      <c r="E38" s="442"/>
      <c r="F38" s="442"/>
      <c r="G38" s="443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1"/>
      <c r="C39" s="442"/>
      <c r="D39" s="442"/>
      <c r="E39" s="442"/>
      <c r="F39" s="442"/>
      <c r="G39" s="443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1"/>
      <c r="C40" s="442"/>
      <c r="D40" s="442"/>
      <c r="E40" s="442"/>
      <c r="F40" s="442"/>
      <c r="G40" s="443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1"/>
      <c r="C41" s="442"/>
      <c r="D41" s="442"/>
      <c r="E41" s="442"/>
      <c r="F41" s="442"/>
      <c r="G41" s="443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4"/>
      <c r="C42" s="445"/>
      <c r="D42" s="445"/>
      <c r="E42" s="445"/>
      <c r="F42" s="445"/>
      <c r="G42" s="446"/>
      <c r="H42" s="7"/>
      <c r="I42" s="7"/>
      <c r="J42" s="7"/>
      <c r="K42" s="7"/>
      <c r="L42" s="437" t="s">
        <v>113</v>
      </c>
      <c r="M42" s="437"/>
      <c r="N42" s="437"/>
      <c r="O42" s="437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8" t="s">
        <v>186</v>
      </c>
      <c r="E45" s="468"/>
      <c r="F45" s="468"/>
      <c r="G45" s="468"/>
      <c r="H45" s="468"/>
      <c r="I45" s="468"/>
      <c r="J45" s="468"/>
      <c r="K45" s="468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184</v>
      </c>
      <c r="D46" s="172" t="s">
        <v>187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142</v>
      </c>
      <c r="D48" s="29" t="s">
        <v>5</v>
      </c>
      <c r="E48" s="121" t="s">
        <v>8</v>
      </c>
      <c r="F48" s="210" t="s">
        <v>149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169</v>
      </c>
      <c r="M48" s="24" t="s">
        <v>170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7">
        <v>1</v>
      </c>
      <c r="C49" s="448" t="s">
        <v>139</v>
      </c>
      <c r="D49" s="474" t="s">
        <v>196</v>
      </c>
      <c r="E49" s="454">
        <v>0.2</v>
      </c>
      <c r="F49" s="220" t="s">
        <v>151</v>
      </c>
      <c r="G49" s="222" t="s">
        <v>194</v>
      </c>
      <c r="H49" s="271"/>
      <c r="I49" s="225" t="s">
        <v>13</v>
      </c>
      <c r="J49" s="124"/>
      <c r="K49" s="125" t="s">
        <v>168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7" t="s">
        <v>28</v>
      </c>
      <c r="AB49" s="457" t="s">
        <v>57</v>
      </c>
    </row>
    <row r="50" spans="2:28" ht="17.25" customHeight="1" x14ac:dyDescent="0.25">
      <c r="B50" s="447"/>
      <c r="C50" s="450"/>
      <c r="D50" s="470"/>
      <c r="E50" s="456"/>
      <c r="F50" s="220" t="s">
        <v>152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9"/>
      <c r="AB50" s="459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7" t="s">
        <v>29</v>
      </c>
      <c r="AB51" s="457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8"/>
      <c r="AB52" s="458"/>
    </row>
    <row r="53" spans="2:28" ht="29.25" customHeight="1" x14ac:dyDescent="0.25">
      <c r="B53" s="447">
        <v>2</v>
      </c>
      <c r="C53" s="464" t="s">
        <v>140</v>
      </c>
      <c r="D53" s="461" t="s">
        <v>197</v>
      </c>
      <c r="E53" s="454">
        <v>0.2</v>
      </c>
      <c r="F53" s="220" t="s">
        <v>153</v>
      </c>
      <c r="G53" s="123" t="s">
        <v>198</v>
      </c>
      <c r="H53" s="271"/>
      <c r="I53" s="225" t="s">
        <v>203</v>
      </c>
      <c r="J53" s="246"/>
      <c r="K53" s="125" t="s">
        <v>168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9"/>
      <c r="AB53" s="459"/>
    </row>
    <row r="54" spans="2:28" ht="17.25" customHeight="1" x14ac:dyDescent="0.25">
      <c r="B54" s="447"/>
      <c r="C54" s="465"/>
      <c r="D54" s="462"/>
      <c r="E54" s="455"/>
      <c r="F54" s="220" t="s">
        <v>154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7" t="s">
        <v>30</v>
      </c>
      <c r="AB54" s="457" t="s">
        <v>59</v>
      </c>
    </row>
    <row r="55" spans="2:28" ht="17.25" customHeight="1" x14ac:dyDescent="0.25">
      <c r="B55" s="447"/>
      <c r="C55" s="466"/>
      <c r="D55" s="463"/>
      <c r="E55" s="456"/>
      <c r="F55" s="220" t="s">
        <v>155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8"/>
      <c r="AB55" s="458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9"/>
      <c r="AB56" s="459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7" t="s">
        <v>31</v>
      </c>
      <c r="AB57" s="457" t="s">
        <v>31</v>
      </c>
    </row>
    <row r="58" spans="2:28" ht="17.25" customHeight="1" x14ac:dyDescent="0.25">
      <c r="B58" s="447">
        <v>3</v>
      </c>
      <c r="C58" s="464" t="s">
        <v>143</v>
      </c>
      <c r="D58" s="467"/>
      <c r="E58" s="454">
        <v>0.2</v>
      </c>
      <c r="F58" s="220" t="s">
        <v>156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8"/>
      <c r="AB58" s="458"/>
    </row>
    <row r="59" spans="2:28" ht="17.25" customHeight="1" x14ac:dyDescent="0.25">
      <c r="B59" s="447"/>
      <c r="C59" s="465"/>
      <c r="D59" s="462"/>
      <c r="E59" s="455"/>
      <c r="F59" s="220" t="s">
        <v>157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9"/>
      <c r="AB59" s="459"/>
    </row>
    <row r="60" spans="2:28" ht="17.25" customHeight="1" x14ac:dyDescent="0.25">
      <c r="B60" s="447"/>
      <c r="C60" s="466"/>
      <c r="D60" s="463"/>
      <c r="E60" s="456"/>
      <c r="F60" s="220" t="s">
        <v>158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7" t="s">
        <v>32</v>
      </c>
      <c r="AB60" s="457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8"/>
      <c r="AB61" s="458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9"/>
      <c r="AB62" s="459"/>
    </row>
    <row r="63" spans="2:28" ht="28.5" customHeight="1" x14ac:dyDescent="0.25">
      <c r="B63" s="447">
        <v>4</v>
      </c>
      <c r="C63" s="448" t="s">
        <v>144</v>
      </c>
      <c r="D63" s="471" t="s">
        <v>200</v>
      </c>
      <c r="E63" s="454">
        <v>0.2</v>
      </c>
      <c r="F63" s="220" t="s">
        <v>159</v>
      </c>
      <c r="G63" s="222" t="s">
        <v>192</v>
      </c>
      <c r="H63" s="271"/>
      <c r="I63" s="234" t="s">
        <v>191</v>
      </c>
      <c r="J63" s="263"/>
      <c r="K63" s="223" t="s">
        <v>168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7"/>
      <c r="C64" s="449"/>
      <c r="D64" s="472"/>
      <c r="E64" s="455"/>
      <c r="F64" s="220" t="s">
        <v>160</v>
      </c>
      <c r="G64" s="222" t="s">
        <v>201</v>
      </c>
      <c r="H64" s="271"/>
      <c r="I64" s="225" t="s">
        <v>203</v>
      </c>
      <c r="J64" s="124"/>
      <c r="K64" s="125" t="s">
        <v>168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7"/>
      <c r="C65" s="450"/>
      <c r="D65" s="473"/>
      <c r="E65" s="456"/>
      <c r="F65" s="220" t="s">
        <v>161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7">
        <v>5</v>
      </c>
      <c r="C68" s="448" t="s">
        <v>150</v>
      </c>
      <c r="D68" s="461" t="s">
        <v>199</v>
      </c>
      <c r="E68" s="454">
        <v>0.2</v>
      </c>
      <c r="F68" s="220" t="s">
        <v>162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7"/>
      <c r="C69" s="449"/>
      <c r="D69" s="462"/>
      <c r="E69" s="455"/>
      <c r="F69" s="220" t="s">
        <v>163</v>
      </c>
      <c r="G69" s="222" t="s">
        <v>202</v>
      </c>
      <c r="H69" s="271"/>
      <c r="I69" s="225" t="s">
        <v>203</v>
      </c>
      <c r="J69" s="124"/>
      <c r="K69" s="223" t="s">
        <v>168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7"/>
      <c r="C70" s="450"/>
      <c r="D70" s="463"/>
      <c r="E70" s="456"/>
      <c r="F70" s="220" t="s">
        <v>164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0" t="s">
        <v>14</v>
      </c>
      <c r="L73" s="460"/>
      <c r="M73" s="460"/>
      <c r="N73" s="460"/>
      <c r="O73" s="460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8"/>
      <c r="C74" s="439"/>
      <c r="D74" s="439"/>
      <c r="E74" s="439"/>
      <c r="F74" s="439"/>
      <c r="G74" s="440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1"/>
      <c r="C75" s="442"/>
      <c r="D75" s="442"/>
      <c r="E75" s="442"/>
      <c r="F75" s="442"/>
      <c r="G75" s="443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1"/>
      <c r="C76" s="442"/>
      <c r="D76" s="442"/>
      <c r="E76" s="442"/>
      <c r="F76" s="442"/>
      <c r="G76" s="443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1"/>
      <c r="C77" s="442"/>
      <c r="D77" s="442"/>
      <c r="E77" s="442"/>
      <c r="F77" s="442"/>
      <c r="G77" s="443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1"/>
      <c r="C78" s="442"/>
      <c r="D78" s="442"/>
      <c r="E78" s="442"/>
      <c r="F78" s="442"/>
      <c r="G78" s="443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4"/>
      <c r="C79" s="445"/>
      <c r="D79" s="445"/>
      <c r="E79" s="445"/>
      <c r="F79" s="445"/>
      <c r="G79" s="446"/>
      <c r="H79" s="7"/>
      <c r="I79" s="7"/>
      <c r="J79" s="7"/>
      <c r="K79" s="7"/>
      <c r="L79" s="437" t="s">
        <v>113</v>
      </c>
      <c r="M79" s="437"/>
      <c r="N79" s="437"/>
      <c r="O79" s="437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8" t="s">
        <v>188</v>
      </c>
      <c r="E82" s="468"/>
      <c r="F82" s="468"/>
      <c r="G82" s="468"/>
      <c r="H82" s="468"/>
      <c r="I82" s="468"/>
      <c r="J82" s="468"/>
      <c r="K82" s="468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184</v>
      </c>
      <c r="D83" s="172" t="s">
        <v>189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142</v>
      </c>
      <c r="D85" s="29" t="s">
        <v>5</v>
      </c>
      <c r="E85" s="121" t="s">
        <v>8</v>
      </c>
      <c r="F85" s="210" t="s">
        <v>149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169</v>
      </c>
      <c r="M85" s="24" t="s">
        <v>170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7">
        <v>1</v>
      </c>
      <c r="C86" s="448" t="s">
        <v>139</v>
      </c>
      <c r="D86" s="469" t="s">
        <v>207</v>
      </c>
      <c r="E86" s="454">
        <v>0.2</v>
      </c>
      <c r="F86" s="220" t="s">
        <v>151</v>
      </c>
      <c r="G86" s="272" t="s">
        <v>208</v>
      </c>
      <c r="H86" s="273"/>
      <c r="I86" s="279" t="s">
        <v>209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7" t="s">
        <v>28</v>
      </c>
      <c r="AB86" s="457" t="s">
        <v>57</v>
      </c>
    </row>
    <row r="87" spans="1:28" ht="19.5" customHeight="1" x14ac:dyDescent="0.25">
      <c r="B87" s="447"/>
      <c r="C87" s="450"/>
      <c r="D87" s="470"/>
      <c r="E87" s="456"/>
      <c r="F87" s="220" t="s">
        <v>152</v>
      </c>
      <c r="G87" s="272" t="s">
        <v>211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9"/>
      <c r="AB87" s="459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7" t="s">
        <v>29</v>
      </c>
      <c r="AB88" s="457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8"/>
      <c r="AB89" s="458"/>
    </row>
    <row r="90" spans="1:28" ht="20.25" customHeight="1" x14ac:dyDescent="0.25">
      <c r="B90" s="447">
        <v>2</v>
      </c>
      <c r="C90" s="464" t="s">
        <v>140</v>
      </c>
      <c r="D90" s="467" t="s">
        <v>206</v>
      </c>
      <c r="E90" s="454">
        <v>0.2</v>
      </c>
      <c r="F90" s="220" t="s">
        <v>153</v>
      </c>
      <c r="G90" s="123" t="s">
        <v>205</v>
      </c>
      <c r="H90" s="271"/>
      <c r="I90" s="225" t="s">
        <v>178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9"/>
      <c r="AB90" s="459"/>
    </row>
    <row r="91" spans="1:28" ht="26.25" customHeight="1" x14ac:dyDescent="0.25">
      <c r="B91" s="447"/>
      <c r="C91" s="465"/>
      <c r="D91" s="462"/>
      <c r="E91" s="455"/>
      <c r="F91" s="220" t="s">
        <v>154</v>
      </c>
      <c r="G91" s="272" t="s">
        <v>213</v>
      </c>
      <c r="H91" s="273"/>
      <c r="I91" s="274" t="s">
        <v>209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7" t="s">
        <v>30</v>
      </c>
      <c r="AB91" s="457" t="s">
        <v>59</v>
      </c>
    </row>
    <row r="92" spans="1:28" ht="39" customHeight="1" x14ac:dyDescent="0.25">
      <c r="B92" s="447"/>
      <c r="C92" s="466"/>
      <c r="D92" s="463"/>
      <c r="E92" s="456"/>
      <c r="F92" s="220" t="s">
        <v>155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8"/>
      <c r="AB92" s="458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9"/>
      <c r="AB93" s="459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7" t="s">
        <v>31</v>
      </c>
      <c r="AB94" s="457" t="s">
        <v>31</v>
      </c>
    </row>
    <row r="95" spans="1:28" ht="17.25" customHeight="1" x14ac:dyDescent="0.25">
      <c r="B95" s="447">
        <v>3</v>
      </c>
      <c r="C95" s="464" t="s">
        <v>143</v>
      </c>
      <c r="D95" s="451" t="s">
        <v>210</v>
      </c>
      <c r="E95" s="454">
        <v>0.2</v>
      </c>
      <c r="F95" s="220" t="s">
        <v>156</v>
      </c>
      <c r="G95" s="283" t="s">
        <v>204</v>
      </c>
      <c r="H95" s="284"/>
      <c r="I95" s="285" t="s">
        <v>13</v>
      </c>
      <c r="J95" s="286"/>
      <c r="K95" s="287" t="s">
        <v>168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8"/>
      <c r="AB95" s="458"/>
    </row>
    <row r="96" spans="1:28" ht="17.25" customHeight="1" x14ac:dyDescent="0.25">
      <c r="B96" s="447"/>
      <c r="C96" s="465"/>
      <c r="D96" s="452"/>
      <c r="E96" s="455"/>
      <c r="F96" s="220" t="s">
        <v>157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9"/>
      <c r="AB96" s="459"/>
    </row>
    <row r="97" spans="2:28" ht="17.25" customHeight="1" x14ac:dyDescent="0.25">
      <c r="B97" s="447"/>
      <c r="C97" s="466"/>
      <c r="D97" s="453"/>
      <c r="E97" s="456"/>
      <c r="F97" s="220" t="s">
        <v>158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7" t="s">
        <v>32</v>
      </c>
      <c r="AB97" s="457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8"/>
      <c r="AB98" s="458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9"/>
      <c r="AB99" s="459"/>
    </row>
    <row r="100" spans="2:28" ht="15" customHeight="1" x14ac:dyDescent="0.25">
      <c r="B100" s="447">
        <v>4</v>
      </c>
      <c r="C100" s="448" t="s">
        <v>144</v>
      </c>
      <c r="D100" s="451" t="s">
        <v>195</v>
      </c>
      <c r="E100" s="454">
        <v>0.2</v>
      </c>
      <c r="F100" s="220" t="s">
        <v>159</v>
      </c>
      <c r="G100" s="283" t="s">
        <v>177</v>
      </c>
      <c r="H100" s="284"/>
      <c r="I100" s="285" t="s">
        <v>178</v>
      </c>
      <c r="J100" s="286"/>
      <c r="K100" s="287" t="s">
        <v>168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7"/>
      <c r="C101" s="449"/>
      <c r="D101" s="452"/>
      <c r="E101" s="455"/>
      <c r="F101" s="220" t="s">
        <v>160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7"/>
      <c r="C102" s="450"/>
      <c r="D102" s="453"/>
      <c r="E102" s="456"/>
      <c r="F102" s="220" t="s">
        <v>161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7">
        <v>5</v>
      </c>
      <c r="C105" s="448" t="s">
        <v>150</v>
      </c>
      <c r="D105" s="461" t="s">
        <v>214</v>
      </c>
      <c r="E105" s="454">
        <v>0.2</v>
      </c>
      <c r="F105" s="220" t="s">
        <v>162</v>
      </c>
      <c r="G105" s="222" t="s">
        <v>212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7"/>
      <c r="C106" s="449"/>
      <c r="D106" s="462"/>
      <c r="E106" s="455"/>
      <c r="F106" s="220" t="s">
        <v>163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7"/>
      <c r="C107" s="450"/>
      <c r="D107" s="463"/>
      <c r="E107" s="456"/>
      <c r="F107" s="220" t="s">
        <v>164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0" t="s">
        <v>14</v>
      </c>
      <c r="L110" s="460"/>
      <c r="M110" s="460"/>
      <c r="N110" s="460"/>
      <c r="O110" s="460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8"/>
      <c r="C111" s="439"/>
      <c r="D111" s="439"/>
      <c r="E111" s="439"/>
      <c r="F111" s="439"/>
      <c r="G111" s="440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1"/>
      <c r="C112" s="442"/>
      <c r="D112" s="442"/>
      <c r="E112" s="442"/>
      <c r="F112" s="442"/>
      <c r="G112" s="443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1"/>
      <c r="C113" s="442"/>
      <c r="D113" s="442"/>
      <c r="E113" s="442"/>
      <c r="F113" s="442"/>
      <c r="G113" s="443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1"/>
      <c r="C114" s="442"/>
      <c r="D114" s="442"/>
      <c r="E114" s="442"/>
      <c r="F114" s="442"/>
      <c r="G114" s="443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1"/>
      <c r="C115" s="442"/>
      <c r="D115" s="442"/>
      <c r="E115" s="442"/>
      <c r="F115" s="442"/>
      <c r="G115" s="443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4"/>
      <c r="C116" s="445"/>
      <c r="D116" s="445"/>
      <c r="E116" s="445"/>
      <c r="F116" s="445"/>
      <c r="G116" s="446"/>
      <c r="H116" s="7"/>
      <c r="I116" s="7"/>
      <c r="J116" s="7"/>
      <c r="K116" s="7"/>
      <c r="L116" s="437" t="s">
        <v>113</v>
      </c>
      <c r="M116" s="437"/>
      <c r="N116" s="437"/>
      <c r="O116" s="437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2" t="s">
        <v>141</v>
      </c>
      <c r="C2" s="383"/>
      <c r="D2" s="384"/>
      <c r="E2" s="39"/>
      <c r="G2" s="43"/>
      <c r="H2" s="43"/>
      <c r="I2" s="43"/>
    </row>
    <row r="3" spans="1:9" s="42" customFormat="1" ht="27" customHeight="1" x14ac:dyDescent="0.25">
      <c r="A3" s="38"/>
      <c r="B3" s="385"/>
      <c r="C3" s="386"/>
      <c r="D3" s="387"/>
      <c r="E3" s="39"/>
      <c r="G3" s="43"/>
      <c r="H3" s="43"/>
      <c r="I3" s="43"/>
    </row>
    <row r="4" spans="1:9" s="42" customFormat="1" ht="6.75" customHeight="1" x14ac:dyDescent="0.25">
      <c r="A4" s="38"/>
      <c r="B4" s="484"/>
      <c r="C4" s="485"/>
      <c r="D4" s="486"/>
      <c r="E4" s="73"/>
      <c r="F4" s="39"/>
    </row>
    <row r="5" spans="1:9" s="42" customFormat="1" x14ac:dyDescent="0.25">
      <c r="A5" s="38"/>
      <c r="B5" s="97"/>
      <c r="C5" s="426"/>
      <c r="D5" s="487"/>
      <c r="E5" s="83"/>
      <c r="F5" s="39"/>
    </row>
    <row r="6" spans="1:9" s="42" customFormat="1" ht="24" customHeight="1" x14ac:dyDescent="0.25">
      <c r="A6" s="38"/>
      <c r="B6" s="490" t="s">
        <v>182</v>
      </c>
      <c r="C6" s="491"/>
      <c r="D6" s="492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89" t="s">
        <v>165</v>
      </c>
      <c r="C9" s="489"/>
      <c r="D9" s="489"/>
      <c r="E9" s="39"/>
      <c r="H9" s="43"/>
      <c r="I9" s="43"/>
    </row>
    <row r="10" spans="1:9" s="42" customFormat="1" ht="8.25" customHeight="1" x14ac:dyDescent="0.25">
      <c r="A10" s="38"/>
      <c r="B10" s="488"/>
      <c r="C10" s="488"/>
      <c r="D10" s="488"/>
      <c r="E10" s="39"/>
      <c r="H10" s="43"/>
      <c r="I10" s="43"/>
    </row>
    <row r="11" spans="1:9" s="42" customFormat="1" ht="18" customHeight="1" x14ac:dyDescent="0.25">
      <c r="A11" s="38"/>
      <c r="B11" s="493" t="s">
        <v>167</v>
      </c>
      <c r="C11" s="496" t="s">
        <v>166</v>
      </c>
      <c r="D11" s="497"/>
      <c r="E11" s="39"/>
      <c r="G11" s="44"/>
      <c r="H11" s="43"/>
      <c r="I11" s="43"/>
    </row>
    <row r="12" spans="1:9" s="42" customFormat="1" ht="18" customHeight="1" x14ac:dyDescent="0.25">
      <c r="A12" s="38"/>
      <c r="B12" s="494"/>
      <c r="C12" s="498"/>
      <c r="D12" s="499"/>
      <c r="E12" s="39"/>
      <c r="G12" s="44"/>
      <c r="H12" s="43"/>
      <c r="I12" s="43"/>
    </row>
    <row r="13" spans="1:9" s="42" customFormat="1" ht="14.25" customHeight="1" x14ac:dyDescent="0.25">
      <c r="A13" s="38"/>
      <c r="B13" s="495"/>
      <c r="C13" s="498"/>
      <c r="D13" s="499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0"/>
      <c r="D14" s="501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6"/>
      <c r="D15" s="500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6"/>
      <c r="D19" s="500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6"/>
      <c r="D20" s="500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6"/>
      <c r="D21" s="500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6"/>
      <c r="D22" s="500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6"/>
      <c r="D27" s="500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6"/>
      <c r="D29" s="500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28"/>
  <sheetViews>
    <sheetView showGridLines="0" tabSelected="1" topLeftCell="A7" zoomScaleNormal="100" zoomScaleSheetLayoutView="40" zoomScalePageLayoutView="175" workbookViewId="0">
      <selection activeCell="H34" sqref="H34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0.5703125" style="3" customWidth="1"/>
    <col min="7" max="7" width="21.7109375" customWidth="1"/>
    <col min="8" max="8" width="21.5703125" style="2" customWidth="1"/>
    <col min="9" max="9" width="19.7109375" style="2" customWidth="1"/>
    <col min="10" max="10" width="21.8554687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5" t="s">
        <v>220</v>
      </c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475"/>
      <c r="N2" s="475"/>
      <c r="O2" s="475"/>
      <c r="P2" s="475"/>
      <c r="Q2" s="476"/>
      <c r="R2" s="476"/>
      <c r="S2" s="476"/>
      <c r="X2" s="34"/>
    </row>
    <row r="3" spans="1:29" s="4" customFormat="1" ht="27" customHeight="1" x14ac:dyDescent="0.25">
      <c r="A3" s="6"/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  <c r="P3" s="477"/>
      <c r="Q3" s="478"/>
      <c r="R3" s="478"/>
      <c r="S3" s="478"/>
      <c r="X3" s="34"/>
    </row>
    <row r="4" spans="1:29" s="4" customFormat="1" ht="5.25" customHeight="1" x14ac:dyDescent="0.25">
      <c r="A4" s="6"/>
      <c r="B4" s="479"/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479"/>
      <c r="P4" s="479"/>
      <c r="Q4" s="479"/>
      <c r="R4" s="479"/>
      <c r="S4" s="479"/>
      <c r="X4" s="34"/>
    </row>
    <row r="5" spans="1:29" s="4" customFormat="1" ht="24" customHeight="1" x14ac:dyDescent="0.25">
      <c r="A5" s="6"/>
      <c r="B5" s="480" t="s">
        <v>218</v>
      </c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1"/>
      <c r="N5" s="481"/>
      <c r="O5" s="481"/>
      <c r="P5" s="481"/>
      <c r="Q5" s="481"/>
      <c r="R5" s="481"/>
      <c r="S5" s="482"/>
      <c r="X5" s="34"/>
    </row>
    <row r="6" spans="1:29" s="15" customFormat="1" ht="1.5" customHeight="1" x14ac:dyDescent="0.25">
      <c r="A6" s="14"/>
      <c r="B6" s="262"/>
      <c r="C6" s="27"/>
      <c r="D6" s="483"/>
      <c r="E6" s="483"/>
      <c r="F6" s="483"/>
      <c r="G6" s="483"/>
      <c r="H6" s="483"/>
      <c r="I6" s="483"/>
      <c r="J6" s="483"/>
      <c r="K6" s="483"/>
      <c r="L6" s="483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4" t="s">
        <v>137</v>
      </c>
      <c r="E7" s="504"/>
      <c r="F7" s="504"/>
      <c r="G7" s="504"/>
      <c r="H7" s="504"/>
      <c r="I7" s="504"/>
      <c r="J7" s="504"/>
      <c r="K7" s="504"/>
      <c r="L7" s="504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184</v>
      </c>
      <c r="D8" s="353" t="s">
        <v>237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2" t="s">
        <v>7</v>
      </c>
      <c r="C10" s="502" t="s">
        <v>142</v>
      </c>
      <c r="D10" s="502" t="s">
        <v>5</v>
      </c>
      <c r="E10" s="502" t="s">
        <v>8</v>
      </c>
      <c r="F10" s="502" t="s">
        <v>222</v>
      </c>
      <c r="G10" s="502" t="s">
        <v>240</v>
      </c>
      <c r="H10" s="502" t="s">
        <v>223</v>
      </c>
      <c r="I10" s="502"/>
      <c r="J10" s="502"/>
      <c r="K10" s="330"/>
      <c r="L10" s="23" t="s">
        <v>10</v>
      </c>
      <c r="M10" s="28" t="s">
        <v>169</v>
      </c>
      <c r="N10" s="24" t="s">
        <v>170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3"/>
      <c r="C11" s="503"/>
      <c r="D11" s="503"/>
      <c r="E11" s="503"/>
      <c r="F11" s="503"/>
      <c r="G11" s="503"/>
      <c r="H11" s="359">
        <v>44742</v>
      </c>
      <c r="I11" s="359">
        <v>44834</v>
      </c>
      <c r="J11" s="359">
        <v>44926</v>
      </c>
      <c r="K11" s="321"/>
      <c r="L11" s="313" t="s">
        <v>215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7" t="s">
        <v>28</v>
      </c>
      <c r="AC11" s="457" t="s">
        <v>57</v>
      </c>
    </row>
    <row r="12" spans="1:29" ht="73.5" customHeight="1" x14ac:dyDescent="0.25">
      <c r="B12" s="357">
        <v>1</v>
      </c>
      <c r="C12" s="335" t="s">
        <v>221</v>
      </c>
      <c r="D12" s="336" t="s">
        <v>224</v>
      </c>
      <c r="E12" s="345">
        <v>0.2</v>
      </c>
      <c r="F12" s="355" t="s">
        <v>238</v>
      </c>
      <c r="G12" s="346" t="s">
        <v>219</v>
      </c>
      <c r="H12" s="347" t="s">
        <v>225</v>
      </c>
      <c r="I12" s="347" t="s">
        <v>225</v>
      </c>
      <c r="J12" s="347" t="s">
        <v>225</v>
      </c>
      <c r="K12" s="358"/>
      <c r="L12" s="324" t="s">
        <v>215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8"/>
      <c r="AC12" s="458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28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7" t="s">
        <v>29</v>
      </c>
      <c r="AC13" s="457" t="s">
        <v>58</v>
      </c>
    </row>
    <row r="14" spans="1:29" ht="89.25" customHeight="1" x14ac:dyDescent="0.25">
      <c r="B14" s="357">
        <v>2</v>
      </c>
      <c r="C14" s="335" t="s">
        <v>227</v>
      </c>
      <c r="D14" s="356" t="s">
        <v>233</v>
      </c>
      <c r="E14" s="345">
        <v>0.2</v>
      </c>
      <c r="F14" s="355" t="s">
        <v>232</v>
      </c>
      <c r="G14" s="346" t="s">
        <v>216</v>
      </c>
      <c r="H14" s="347"/>
      <c r="I14" s="347" t="s">
        <v>226</v>
      </c>
      <c r="J14" s="347" t="s">
        <v>239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59"/>
      <c r="AC14" s="459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57" t="s">
        <v>31</v>
      </c>
      <c r="AC15" s="457" t="s">
        <v>31</v>
      </c>
    </row>
    <row r="16" spans="1:29" ht="100.5" customHeight="1" x14ac:dyDescent="0.25">
      <c r="B16" s="334">
        <v>3</v>
      </c>
      <c r="C16" s="335" t="s">
        <v>227</v>
      </c>
      <c r="D16" s="356" t="s">
        <v>228</v>
      </c>
      <c r="E16" s="337">
        <v>0.2</v>
      </c>
      <c r="F16" s="355" t="s">
        <v>244</v>
      </c>
      <c r="G16" s="346" t="s">
        <v>216</v>
      </c>
      <c r="H16" s="347" t="s">
        <v>229</v>
      </c>
      <c r="I16" s="347" t="s">
        <v>230</v>
      </c>
      <c r="J16" s="347" t="s">
        <v>231</v>
      </c>
      <c r="K16" s="246"/>
      <c r="L16" s="310" t="s">
        <v>217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58"/>
      <c r="AC16" s="458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63" customHeight="1" x14ac:dyDescent="0.25">
      <c r="B18" s="344">
        <v>4</v>
      </c>
      <c r="C18" s="335" t="s">
        <v>227</v>
      </c>
      <c r="D18" s="356" t="s">
        <v>234</v>
      </c>
      <c r="E18" s="345">
        <v>0.2</v>
      </c>
      <c r="F18" s="351" t="s">
        <v>241</v>
      </c>
      <c r="G18" s="346" t="s">
        <v>216</v>
      </c>
      <c r="H18" s="336" t="s">
        <v>243</v>
      </c>
      <c r="I18" s="336"/>
      <c r="J18" s="336"/>
      <c r="K18" s="246"/>
      <c r="L18" s="310" t="s">
        <v>217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96" customHeight="1" x14ac:dyDescent="0.25">
      <c r="B20" s="344">
        <v>5</v>
      </c>
      <c r="C20" s="335" t="s">
        <v>221</v>
      </c>
      <c r="D20" s="356" t="s">
        <v>235</v>
      </c>
      <c r="E20" s="345">
        <v>0.2</v>
      </c>
      <c r="F20" s="351" t="s">
        <v>242</v>
      </c>
      <c r="G20" s="346" t="s">
        <v>216</v>
      </c>
      <c r="H20" s="336"/>
      <c r="I20" s="336"/>
      <c r="J20" s="336" t="s">
        <v>236</v>
      </c>
      <c r="K20" s="246"/>
      <c r="L20" s="310" t="s">
        <v>217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10.5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ht="15.75" x14ac:dyDescent="0.25">
      <c r="B22" s="5"/>
      <c r="C22" s="5"/>
      <c r="D22" s="154" t="s">
        <v>26</v>
      </c>
      <c r="E22" s="270">
        <f>SUM(E12:E21)</f>
        <v>1</v>
      </c>
      <c r="F22" s="5"/>
      <c r="G22" s="6"/>
      <c r="H22" s="5"/>
      <c r="I22" s="5"/>
      <c r="J22" s="5"/>
      <c r="K22" s="6"/>
      <c r="L22" s="6"/>
      <c r="M22" s="6"/>
      <c r="N22" s="6"/>
      <c r="O22" s="6"/>
      <c r="P22" s="6"/>
      <c r="Q22" s="156"/>
      <c r="R22" s="157" t="e">
        <f>#REF!*#REF!</f>
        <v>#REF!</v>
      </c>
      <c r="S22" s="113"/>
      <c r="V22" s="130" t="s">
        <v>61</v>
      </c>
      <c r="W22" s="130" t="s">
        <v>75</v>
      </c>
      <c r="X22" s="33" t="str">
        <f t="shared" si="0"/>
        <v xml:space="preserve">Dip CHIRURGICO      _      UO Chirurgia generale  Cervello </v>
      </c>
      <c r="Y22" s="2" t="s">
        <v>53</v>
      </c>
      <c r="Z22" s="55" t="s">
        <v>102</v>
      </c>
      <c r="AA22" s="59"/>
    </row>
    <row r="23" spans="2:29" ht="21.75" customHeight="1" x14ac:dyDescent="0.3">
      <c r="B23" s="354" t="s">
        <v>27</v>
      </c>
      <c r="C23" s="159"/>
      <c r="F23" s="160"/>
      <c r="G23" s="22"/>
      <c r="H23" s="320"/>
      <c r="I23" s="320"/>
      <c r="J23" s="320"/>
      <c r="K23" s="22"/>
      <c r="L23" s="460" t="s">
        <v>14</v>
      </c>
      <c r="M23" s="460"/>
      <c r="N23" s="460"/>
      <c r="O23" s="460"/>
      <c r="P23" s="460"/>
      <c r="Q23" s="161"/>
      <c r="R23" s="161"/>
      <c r="S23" s="162"/>
      <c r="V23" s="130" t="s">
        <v>61</v>
      </c>
      <c r="W23" s="130" t="s">
        <v>71</v>
      </c>
      <c r="X23" s="33" t="str">
        <f t="shared" si="0"/>
        <v>Dip CHIRURGICO      _      UO Chirurgia plastica e Maxillo V.S.</v>
      </c>
      <c r="Y23" s="2" t="s">
        <v>53</v>
      </c>
      <c r="Z23" s="55" t="s">
        <v>104</v>
      </c>
      <c r="AA23" s="59"/>
    </row>
    <row r="24" spans="2:29" ht="6.75" customHeight="1" x14ac:dyDescent="0.25">
      <c r="B24" s="438"/>
      <c r="C24" s="439"/>
      <c r="D24" s="439"/>
      <c r="E24" s="439"/>
      <c r="F24" s="439"/>
      <c r="G24" s="440"/>
      <c r="J24" s="2"/>
      <c r="K24"/>
      <c r="O24"/>
      <c r="V24" s="130" t="s">
        <v>61</v>
      </c>
      <c r="W24" s="130" t="s">
        <v>79</v>
      </c>
      <c r="X24" s="33" t="str">
        <f t="shared" si="0"/>
        <v>Dip CHIRURGICO      _      UO Anestesia e Rianimazione V.S. - CERV</v>
      </c>
      <c r="Y24" s="2" t="s">
        <v>53</v>
      </c>
      <c r="Z24" s="55" t="s">
        <v>105</v>
      </c>
      <c r="AA24" s="59"/>
    </row>
    <row r="25" spans="2:29" ht="6.75" customHeight="1" x14ac:dyDescent="0.25">
      <c r="B25" s="441"/>
      <c r="C25" s="442"/>
      <c r="D25" s="442"/>
      <c r="E25" s="442"/>
      <c r="F25" s="442"/>
      <c r="G25" s="443"/>
      <c r="J25" s="2"/>
      <c r="K25"/>
      <c r="O25"/>
      <c r="V25" s="130"/>
      <c r="W25" s="130"/>
      <c r="Y25" s="2"/>
      <c r="Z25" s="55"/>
      <c r="AA25" s="59"/>
    </row>
    <row r="26" spans="2:29" ht="12.75" customHeight="1" x14ac:dyDescent="0.25">
      <c r="B26" s="441"/>
      <c r="C26" s="442"/>
      <c r="D26" s="442"/>
      <c r="E26" s="442"/>
      <c r="F26" s="442"/>
      <c r="G26" s="443"/>
      <c r="V26" s="130" t="s">
        <v>61</v>
      </c>
      <c r="W26" s="130" t="s">
        <v>73</v>
      </c>
      <c r="X26" s="33" t="str">
        <f t="shared" si="0"/>
        <v>Dip CHIRURGICO      _      UO Anestesia, Terapia del Dolore V.S.</v>
      </c>
      <c r="Y26" s="2" t="s">
        <v>53</v>
      </c>
      <c r="Z26" s="55" t="s">
        <v>106</v>
      </c>
      <c r="AA26" s="59"/>
    </row>
    <row r="27" spans="2:29" x14ac:dyDescent="0.25">
      <c r="B27" s="441"/>
      <c r="C27" s="442"/>
      <c r="D27" s="442"/>
      <c r="E27" s="442"/>
      <c r="F27" s="442"/>
      <c r="G27" s="443"/>
      <c r="H27" s="168"/>
      <c r="I27" s="168"/>
      <c r="J27" s="168"/>
      <c r="K27" s="7"/>
      <c r="L27" s="7"/>
      <c r="M27" s="7"/>
      <c r="N27" s="7"/>
      <c r="O27" s="7"/>
      <c r="P27" s="7"/>
      <c r="Q27" s="7"/>
      <c r="R27" s="7"/>
      <c r="S27" s="7"/>
      <c r="V27" s="130" t="s">
        <v>61</v>
      </c>
      <c r="W27" s="130" t="s">
        <v>80</v>
      </c>
      <c r="X27" s="33" t="str">
        <f t="shared" si="0"/>
        <v>Dip CHIRURGICO      _      UO Odontostomatologia CTO - Odontoiatria CERV</v>
      </c>
      <c r="Y27" s="2" t="s">
        <v>53</v>
      </c>
      <c r="Z27" s="55" t="s">
        <v>107</v>
      </c>
      <c r="AA27" s="59"/>
    </row>
    <row r="28" spans="2:29" ht="15" customHeight="1" x14ac:dyDescent="0.25">
      <c r="B28" s="444"/>
      <c r="C28" s="445"/>
      <c r="D28" s="445"/>
      <c r="E28" s="445"/>
      <c r="F28" s="445"/>
      <c r="G28" s="446"/>
      <c r="H28" s="168"/>
      <c r="I28" s="168"/>
      <c r="J28" s="168"/>
      <c r="K28" s="7"/>
      <c r="L28" s="7"/>
      <c r="M28" s="437" t="s">
        <v>113</v>
      </c>
      <c r="N28" s="437"/>
      <c r="O28" s="437"/>
      <c r="P28" s="437"/>
      <c r="Q28" s="163"/>
      <c r="R28" s="163"/>
      <c r="S28" s="7"/>
      <c r="V28" s="130" t="s">
        <v>61</v>
      </c>
      <c r="W28" s="130" t="s">
        <v>76</v>
      </c>
      <c r="X28" s="33" t="str">
        <f t="shared" si="0"/>
        <v>Dip CHIRURGICO      _      UO Ortopedia e Traumatologia</v>
      </c>
      <c r="Y28" s="2" t="s">
        <v>53</v>
      </c>
      <c r="Z28" s="55" t="s">
        <v>110</v>
      </c>
      <c r="AA28" s="59"/>
    </row>
  </sheetData>
  <sheetProtection selectLockedCells="1"/>
  <mergeCells count="21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M28:P28"/>
    <mergeCell ref="L23:P23"/>
    <mergeCell ref="B24:G28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22 I17 I13 I19 H21:I21">
    <cfRule type="cellIs" dxfId="3" priority="10" stopIfTrue="1" operator="equal">
      <formula>1</formula>
    </cfRule>
  </conditionalFormatting>
  <conditionalFormatting sqref="E22 I17 I13 I19 H21:I21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4 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4 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4 H16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. Devono mantenere questo obiettivo esclusivamente i Dipartimenti indicati (DPA, DPG, DPF)" sqref="D16">
      <formula1>1</formula1>
      <formula2>300</formula2>
    </dataValidation>
    <dataValidation type="textLength" allowBlank="1" showInputMessage="1" showErrorMessage="1" promptTitle="Indicatore e target" prompt="Devono mantenere questo indicatore esclusivamente i Dipartimenti indicati (DPA, DPG, DPF)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2022-03-14T09:29:32Z</cp:lastPrinted>
  <dcterms:created xsi:type="dcterms:W3CDTF">2013-07-12T07:31:02Z</dcterms:created>
  <dcterms:modified xsi:type="dcterms:W3CDTF">2022-03-29T13:43:06Z</dcterms:modified>
</cp:coreProperties>
</file>